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rzeplatt-my.sharepoint.com/personal/knigj001_furzeplatt_net/Documents/Governor Details, Training and School Visits/Attendance/"/>
    </mc:Choice>
  </mc:AlternateContent>
  <xr:revisionPtr revIDLastSave="180" documentId="8_{053A4070-73C3-445C-A37E-AEFAC6D55C7D}" xr6:coauthVersionLast="47" xr6:coauthVersionMax="47" xr10:uidLastSave="{8ED1243A-E411-4FD4-A976-725E0B89D3CA}"/>
  <bookViews>
    <workbookView xWindow="-108" yWindow="-108" windowWidth="23256" windowHeight="12576" activeTab="6" xr2:uid="{00000000-000D-0000-FFFF-FFFF00000000}"/>
  </bookViews>
  <sheets>
    <sheet name="FGB" sheetId="1" r:id="rId1"/>
    <sheet name="Governance" sheetId="2" r:id="rId2"/>
    <sheet name="T&amp;L" sheetId="3" r:id="rId3"/>
    <sheet name="Resources" sheetId="4" r:id="rId4"/>
    <sheet name="Pupils&amp;Parents" sheetId="5" r:id="rId5"/>
    <sheet name="Staffing" sheetId="6" r:id="rId6"/>
    <sheet name="Combined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8" l="1"/>
  <c r="B13" i="8"/>
  <c r="C12" i="8"/>
  <c r="B12" i="8"/>
  <c r="B5" i="8"/>
  <c r="B4" i="8"/>
  <c r="B3" i="8"/>
  <c r="D16" i="8"/>
  <c r="D7" i="5"/>
  <c r="D9" i="5"/>
  <c r="D10" i="2"/>
  <c r="D5" i="2"/>
  <c r="D6" i="2"/>
  <c r="D7" i="2"/>
  <c r="D8" i="2"/>
  <c r="D9" i="2"/>
  <c r="D17" i="1"/>
  <c r="B9" i="8"/>
  <c r="C3" i="8"/>
  <c r="C9" i="8"/>
  <c r="D11" i="1"/>
  <c r="D7" i="6"/>
  <c r="D4" i="6"/>
  <c r="C6" i="8"/>
  <c r="B6" i="8"/>
  <c r="C15" i="8"/>
  <c r="B15" i="8"/>
  <c r="C11" i="8"/>
  <c r="B11" i="8"/>
  <c r="C17" i="8"/>
  <c r="B17" i="8"/>
  <c r="D17" i="8" s="1"/>
  <c r="C8" i="8"/>
  <c r="B8" i="8"/>
  <c r="C5" i="8"/>
  <c r="C7" i="8"/>
  <c r="B7" i="8"/>
  <c r="C4" i="8"/>
  <c r="C14" i="8"/>
  <c r="B14" i="8"/>
  <c r="A4" i="8"/>
  <c r="A9" i="8"/>
  <c r="A13" i="8"/>
  <c r="A7" i="8"/>
  <c r="A5" i="8"/>
  <c r="A8" i="8"/>
  <c r="A3" i="8"/>
  <c r="A12" i="8"/>
  <c r="A17" i="8"/>
  <c r="A11" i="8"/>
  <c r="A15" i="8"/>
  <c r="A6" i="8"/>
  <c r="A14" i="8"/>
  <c r="D3" i="8" l="1"/>
  <c r="D7" i="8"/>
  <c r="D6" i="8"/>
  <c r="D4" i="8"/>
  <c r="D8" i="8"/>
  <c r="D14" i="8"/>
  <c r="D5" i="8"/>
  <c r="D11" i="8"/>
  <c r="D10" i="8"/>
  <c r="D13" i="8"/>
  <c r="D15" i="8"/>
  <c r="D9" i="8"/>
  <c r="D12" i="8"/>
  <c r="D8" i="6"/>
  <c r="D6" i="6"/>
  <c r="D6" i="5"/>
  <c r="D4" i="5"/>
  <c r="D5" i="5"/>
  <c r="D9" i="3"/>
  <c r="D5" i="4"/>
  <c r="D9" i="4"/>
  <c r="D6" i="3"/>
  <c r="D4" i="2"/>
  <c r="D5" i="6" l="1"/>
  <c r="D8" i="5"/>
  <c r="D8" i="4"/>
  <c r="D6" i="4"/>
  <c r="D7" i="4"/>
  <c r="D10" i="4"/>
  <c r="D4" i="4"/>
  <c r="D7" i="3"/>
  <c r="D4" i="3"/>
  <c r="D5" i="3"/>
  <c r="D8" i="3"/>
  <c r="D5" i="1"/>
  <c r="D10" i="1"/>
  <c r="D16" i="1"/>
  <c r="D8" i="1"/>
  <c r="D6" i="1"/>
  <c r="D9" i="1"/>
  <c r="D4" i="1"/>
  <c r="D15" i="1"/>
  <c r="D18" i="1"/>
  <c r="D14" i="1"/>
  <c r="D13" i="1"/>
  <c r="D7" i="1"/>
  <c r="D12" i="1"/>
</calcChain>
</file>

<file path=xl/sharedStrings.xml><?xml version="1.0" encoding="utf-8"?>
<sst xmlns="http://schemas.openxmlformats.org/spreadsheetml/2006/main" count="83" uniqueCount="28">
  <si>
    <t>Name</t>
  </si>
  <si>
    <t>Out of</t>
  </si>
  <si>
    <t>Gavin Tisshaw</t>
  </si>
  <si>
    <t>Katie Donnison</t>
  </si>
  <si>
    <t>Andrew Morrison</t>
  </si>
  <si>
    <t>Hugh Steed</t>
  </si>
  <si>
    <t>Diane Flood</t>
  </si>
  <si>
    <t>Jacqui Edwards</t>
  </si>
  <si>
    <t>Laraine Holdsworth</t>
  </si>
  <si>
    <t>Michael Clayton</t>
  </si>
  <si>
    <t>Roger Smith</t>
  </si>
  <si>
    <t>Attended</t>
  </si>
  <si>
    <t>Shane Woodhatch</t>
  </si>
  <si>
    <t>Vetty Shervell</t>
  </si>
  <si>
    <t>Emily Tomalin</t>
  </si>
  <si>
    <t>Janet Fitzgibbon</t>
  </si>
  <si>
    <t>%</t>
  </si>
  <si>
    <t>Number attended</t>
  </si>
  <si>
    <t>Out of a possible</t>
  </si>
  <si>
    <t>T&amp;L Attendance 2020-21</t>
  </si>
  <si>
    <t>Governance Attendance 2020-21</t>
  </si>
  <si>
    <t>Resources Attendance 2020-21</t>
  </si>
  <si>
    <t>Pupils &amp; Parents Attendance 2020-21</t>
  </si>
  <si>
    <t>Staffing Attendance 2020-21</t>
  </si>
  <si>
    <t>Lucy Naylor</t>
  </si>
  <si>
    <t>FGB Attendance 2021-22</t>
  </si>
  <si>
    <t>Sharan Webb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</si>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</sst>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Fill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workbookViewId="0">
      <selection activeCell="B17" sqref="B17"/>
    </sheetView>
  </sheetViews>
  <sheetFormatPr defaultRowHeight="14.4" x14ac:dyDescent="0.3"/>
  <cols>
    <col min="1" max="1" width="24.77734375" bestFit="1" customWidth="1"/>
    <col min="2" max="2" width="9.44140625" bestFit="1" customWidth="1"/>
    <col min="3" max="3" width="6.5546875" bestFit="1" customWidth="1"/>
    <col min="4" max="4" width="9.33203125" bestFit="1" customWidth="1"/>
  </cols>
  <sheetData>
    <row r="1" spans="1:4" x14ac:dyDescent="0.3">
      <c r="A1" s="1" t="s">
        <v>25</v>
      </c>
    </row>
    <row r="3" spans="1:4" s="1" customFormat="1" x14ac:dyDescent="0.3">
      <c r="A3" s="2" t="s">
        <v>0</v>
      </c>
      <c r="B3" s="3" t="s">
        <v>11</v>
      </c>
      <c r="C3" s="3" t="s">
        <v>1</v>
      </c>
      <c r="D3" s="3" t="s">
        <v>16</v>
      </c>
    </row>
    <row r="4" spans="1:4" x14ac:dyDescent="0.3">
      <c r="A4" s="4" t="s">
        <v>9</v>
      </c>
      <c r="B4" s="4">
        <v>4</v>
      </c>
      <c r="C4" s="4">
        <v>5</v>
      </c>
      <c r="D4" s="4">
        <f>B4/C4*100</f>
        <v>80</v>
      </c>
    </row>
    <row r="5" spans="1:4" x14ac:dyDescent="0.3">
      <c r="A5" s="4" t="s">
        <v>3</v>
      </c>
      <c r="B5" s="4">
        <v>3</v>
      </c>
      <c r="C5" s="4">
        <v>5</v>
      </c>
      <c r="D5" s="4">
        <f>B5/C5*100</f>
        <v>60</v>
      </c>
    </row>
    <row r="6" spans="1:4" x14ac:dyDescent="0.3">
      <c r="A6" s="4" t="s">
        <v>7</v>
      </c>
      <c r="B6" s="4">
        <v>5</v>
      </c>
      <c r="C6" s="4">
        <v>5</v>
      </c>
      <c r="D6" s="4">
        <f>B6/C6*100</f>
        <v>100</v>
      </c>
    </row>
    <row r="7" spans="1:4" x14ac:dyDescent="0.3">
      <c r="A7" s="5" t="s">
        <v>15</v>
      </c>
      <c r="B7" s="4">
        <v>5</v>
      </c>
      <c r="C7" s="4">
        <v>5</v>
      </c>
      <c r="D7" s="4">
        <f>B7/C7*100</f>
        <v>100</v>
      </c>
    </row>
    <row r="8" spans="1:4" x14ac:dyDescent="0.3">
      <c r="A8" s="4" t="s">
        <v>6</v>
      </c>
      <c r="B8" s="4">
        <v>5</v>
      </c>
      <c r="C8" s="4">
        <v>5</v>
      </c>
      <c r="D8" s="4">
        <f>B8/C8*100</f>
        <v>100</v>
      </c>
    </row>
    <row r="9" spans="1:4" x14ac:dyDescent="0.3">
      <c r="A9" s="4" t="s">
        <v>8</v>
      </c>
      <c r="B9" s="4">
        <v>4</v>
      </c>
      <c r="C9" s="4">
        <v>5</v>
      </c>
      <c r="D9" s="6">
        <f>B9/C9*100</f>
        <v>80</v>
      </c>
    </row>
    <row r="10" spans="1:4" x14ac:dyDescent="0.3">
      <c r="A10" s="4" t="s">
        <v>4</v>
      </c>
      <c r="B10" s="4">
        <v>4</v>
      </c>
      <c r="C10" s="4">
        <v>5</v>
      </c>
      <c r="D10" s="4">
        <f>B10/C10*100</f>
        <v>80</v>
      </c>
    </row>
    <row r="11" spans="1:4" x14ac:dyDescent="0.3">
      <c r="A11" s="5" t="s">
        <v>24</v>
      </c>
      <c r="B11" s="5">
        <v>2</v>
      </c>
      <c r="C11" s="5">
        <v>4</v>
      </c>
      <c r="D11" s="5">
        <f>B11/C11*100</f>
        <v>50</v>
      </c>
    </row>
    <row r="12" spans="1:4" x14ac:dyDescent="0.3">
      <c r="A12" s="4" t="s">
        <v>2</v>
      </c>
      <c r="B12" s="4">
        <v>5</v>
      </c>
      <c r="C12" s="4">
        <v>5</v>
      </c>
      <c r="D12" s="4">
        <f>B12/C12*100</f>
        <v>100</v>
      </c>
    </row>
    <row r="13" spans="1:4" x14ac:dyDescent="0.3">
      <c r="A13" s="5" t="s">
        <v>14</v>
      </c>
      <c r="B13" s="4">
        <v>2</v>
      </c>
      <c r="C13" s="4">
        <v>3</v>
      </c>
      <c r="D13" s="6">
        <f>B13/C13*100</f>
        <v>66.666666666666657</v>
      </c>
    </row>
    <row r="14" spans="1:4" x14ac:dyDescent="0.3">
      <c r="A14" s="4" t="s">
        <v>13</v>
      </c>
      <c r="B14" s="4">
        <v>1</v>
      </c>
      <c r="C14" s="4">
        <v>5</v>
      </c>
      <c r="D14" s="4">
        <f>B14/C14*100</f>
        <v>20</v>
      </c>
    </row>
    <row r="15" spans="1:4" x14ac:dyDescent="0.3">
      <c r="A15" s="4" t="s">
        <v>10</v>
      </c>
      <c r="B15" s="4">
        <v>3</v>
      </c>
      <c r="C15" s="4">
        <v>5</v>
      </c>
      <c r="D15" s="6">
        <f>B15/C15*100</f>
        <v>60</v>
      </c>
    </row>
    <row r="16" spans="1:4" x14ac:dyDescent="0.3">
      <c r="A16" s="4" t="s">
        <v>5</v>
      </c>
      <c r="B16" s="4">
        <v>4</v>
      </c>
      <c r="C16" s="4">
        <v>5</v>
      </c>
      <c r="D16" s="4">
        <f t="shared" ref="D16:D18" si="0">B16/C16*100</f>
        <v>80</v>
      </c>
    </row>
    <row r="17" spans="1:4" x14ac:dyDescent="0.3">
      <c r="A17" s="5" t="s">
        <v>26</v>
      </c>
      <c r="B17" s="4">
        <v>4</v>
      </c>
      <c r="C17" s="4">
        <v>5</v>
      </c>
      <c r="D17" s="4">
        <f t="shared" si="0"/>
        <v>80</v>
      </c>
    </row>
    <row r="18" spans="1:4" x14ac:dyDescent="0.3">
      <c r="A18" s="4" t="s">
        <v>12</v>
      </c>
      <c r="B18" s="4">
        <v>4</v>
      </c>
      <c r="C18" s="4">
        <v>5</v>
      </c>
      <c r="D18" s="6">
        <f t="shared" si="0"/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B11" sqref="B11"/>
    </sheetView>
  </sheetViews>
  <sheetFormatPr defaultRowHeight="14.4" x14ac:dyDescent="0.3"/>
  <cols>
    <col min="1" max="1" width="32.21875" bestFit="1" customWidth="1"/>
  </cols>
  <sheetData>
    <row r="1" spans="1:4" x14ac:dyDescent="0.3">
      <c r="A1" s="1" t="s">
        <v>20</v>
      </c>
    </row>
    <row r="3" spans="1:4" x14ac:dyDescent="0.3">
      <c r="A3" s="2" t="s">
        <v>0</v>
      </c>
      <c r="B3" s="3" t="s">
        <v>11</v>
      </c>
      <c r="C3" s="3" t="s">
        <v>1</v>
      </c>
      <c r="D3" s="3" t="s">
        <v>16</v>
      </c>
    </row>
    <row r="4" spans="1:4" x14ac:dyDescent="0.3">
      <c r="A4" s="4" t="s">
        <v>3</v>
      </c>
      <c r="B4" s="4">
        <v>5</v>
      </c>
      <c r="C4" s="4">
        <v>5</v>
      </c>
      <c r="D4" s="6">
        <f t="shared" ref="D4:D10" si="0">B4/C4*100</f>
        <v>100</v>
      </c>
    </row>
    <row r="5" spans="1:4" x14ac:dyDescent="0.3">
      <c r="A5" s="4" t="s">
        <v>7</v>
      </c>
      <c r="B5" s="4">
        <v>4</v>
      </c>
      <c r="C5" s="4">
        <v>4</v>
      </c>
      <c r="D5" s="6">
        <f t="shared" si="0"/>
        <v>100</v>
      </c>
    </row>
    <row r="6" spans="1:4" x14ac:dyDescent="0.3">
      <c r="A6" s="4" t="s">
        <v>6</v>
      </c>
      <c r="B6" s="4">
        <v>5</v>
      </c>
      <c r="C6" s="4">
        <v>5</v>
      </c>
      <c r="D6" s="6">
        <f t="shared" si="0"/>
        <v>100</v>
      </c>
    </row>
    <row r="7" spans="1:4" x14ac:dyDescent="0.3">
      <c r="A7" s="4" t="s">
        <v>10</v>
      </c>
      <c r="B7" s="4">
        <v>3</v>
      </c>
      <c r="C7" s="4">
        <v>4</v>
      </c>
      <c r="D7" s="6">
        <f t="shared" si="0"/>
        <v>75</v>
      </c>
    </row>
    <row r="8" spans="1:4" x14ac:dyDescent="0.3">
      <c r="A8" s="4" t="s">
        <v>5</v>
      </c>
      <c r="B8" s="4">
        <v>5</v>
      </c>
      <c r="C8" s="4">
        <v>5</v>
      </c>
      <c r="D8" s="6">
        <f t="shared" si="0"/>
        <v>100</v>
      </c>
    </row>
    <row r="9" spans="1:4" x14ac:dyDescent="0.3">
      <c r="A9" s="4" t="s">
        <v>2</v>
      </c>
      <c r="B9" s="4">
        <v>5</v>
      </c>
      <c r="C9" s="4">
        <v>5</v>
      </c>
      <c r="D9" s="6">
        <f t="shared" si="0"/>
        <v>100</v>
      </c>
    </row>
    <row r="10" spans="1:4" x14ac:dyDescent="0.3">
      <c r="A10" s="5" t="s">
        <v>12</v>
      </c>
      <c r="B10" s="4">
        <v>0</v>
      </c>
      <c r="C10" s="4">
        <v>4</v>
      </c>
      <c r="D10" s="6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workbookViewId="0">
      <selection activeCell="E16" sqref="E16"/>
    </sheetView>
  </sheetViews>
  <sheetFormatPr defaultRowHeight="14.4" x14ac:dyDescent="0.3"/>
  <cols>
    <col min="1" max="1" width="24.77734375" bestFit="1" customWidth="1"/>
  </cols>
  <sheetData>
    <row r="1" spans="1:4" x14ac:dyDescent="0.3">
      <c r="A1" s="1" t="s">
        <v>19</v>
      </c>
    </row>
    <row r="3" spans="1:4" x14ac:dyDescent="0.3">
      <c r="A3" s="2" t="s">
        <v>0</v>
      </c>
      <c r="B3" s="3" t="s">
        <v>11</v>
      </c>
      <c r="C3" s="3" t="s">
        <v>1</v>
      </c>
      <c r="D3" s="3" t="s">
        <v>16</v>
      </c>
    </row>
    <row r="4" spans="1:4" x14ac:dyDescent="0.3">
      <c r="A4" s="4" t="s">
        <v>3</v>
      </c>
      <c r="B4" s="4">
        <v>4</v>
      </c>
      <c r="C4" s="4">
        <v>5</v>
      </c>
      <c r="D4" s="4">
        <f>B4/C4*100</f>
        <v>80</v>
      </c>
    </row>
    <row r="5" spans="1:4" x14ac:dyDescent="0.3">
      <c r="A5" s="4" t="s">
        <v>7</v>
      </c>
      <c r="B5" s="4">
        <v>5</v>
      </c>
      <c r="C5" s="4">
        <v>5</v>
      </c>
      <c r="D5" s="4">
        <f>B5/C5*100</f>
        <v>100</v>
      </c>
    </row>
    <row r="6" spans="1:4" x14ac:dyDescent="0.3">
      <c r="A6" s="5" t="s">
        <v>15</v>
      </c>
      <c r="B6" s="4">
        <v>2</v>
      </c>
      <c r="C6" s="4">
        <v>5</v>
      </c>
      <c r="D6" s="4">
        <f>B6/C6*100</f>
        <v>40</v>
      </c>
    </row>
    <row r="7" spans="1:4" x14ac:dyDescent="0.3">
      <c r="A7" s="4" t="s">
        <v>6</v>
      </c>
      <c r="B7" s="4">
        <v>5</v>
      </c>
      <c r="C7" s="4">
        <v>5</v>
      </c>
      <c r="D7" s="4">
        <f>B7/C7*100</f>
        <v>100</v>
      </c>
    </row>
    <row r="8" spans="1:4" x14ac:dyDescent="0.3">
      <c r="A8" s="4" t="s">
        <v>8</v>
      </c>
      <c r="B8" s="4">
        <v>5</v>
      </c>
      <c r="C8" s="4">
        <v>5</v>
      </c>
      <c r="D8" s="4">
        <f>B8/C8*100</f>
        <v>100</v>
      </c>
    </row>
    <row r="9" spans="1:4" x14ac:dyDescent="0.3">
      <c r="A9" s="5" t="s">
        <v>4</v>
      </c>
      <c r="B9" s="5">
        <v>5</v>
      </c>
      <c r="C9" s="5">
        <v>5</v>
      </c>
      <c r="D9" s="5">
        <f t="shared" ref="D9" si="0">B9/C9*100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workbookViewId="0">
      <selection activeCell="B11" sqref="B11"/>
    </sheetView>
  </sheetViews>
  <sheetFormatPr defaultRowHeight="14.4" x14ac:dyDescent="0.3"/>
  <cols>
    <col min="1" max="1" width="25.21875" bestFit="1" customWidth="1"/>
  </cols>
  <sheetData>
    <row r="1" spans="1:4" x14ac:dyDescent="0.3">
      <c r="A1" s="1" t="s">
        <v>21</v>
      </c>
    </row>
    <row r="3" spans="1:4" x14ac:dyDescent="0.3">
      <c r="A3" s="2" t="s">
        <v>0</v>
      </c>
      <c r="B3" s="3" t="s">
        <v>11</v>
      </c>
      <c r="C3" s="3" t="s">
        <v>1</v>
      </c>
      <c r="D3" s="3" t="s">
        <v>16</v>
      </c>
    </row>
    <row r="4" spans="1:4" x14ac:dyDescent="0.3">
      <c r="A4" s="4" t="s">
        <v>9</v>
      </c>
      <c r="B4" s="4">
        <v>3</v>
      </c>
      <c r="C4" s="4">
        <v>5</v>
      </c>
      <c r="D4" s="4">
        <f>B4/C4*100</f>
        <v>60</v>
      </c>
    </row>
    <row r="5" spans="1:4" x14ac:dyDescent="0.3">
      <c r="A5" s="5" t="s">
        <v>4</v>
      </c>
      <c r="B5" s="4">
        <v>5</v>
      </c>
      <c r="C5" s="4">
        <v>5</v>
      </c>
      <c r="D5" s="4">
        <f>B5/C5*100</f>
        <v>100</v>
      </c>
    </row>
    <row r="6" spans="1:4" x14ac:dyDescent="0.3">
      <c r="A6" s="4" t="s">
        <v>10</v>
      </c>
      <c r="B6" s="4">
        <v>3</v>
      </c>
      <c r="C6" s="4">
        <v>5</v>
      </c>
      <c r="D6" s="4">
        <f>B6/C6*100</f>
        <v>60</v>
      </c>
    </row>
    <row r="7" spans="1:4" x14ac:dyDescent="0.3">
      <c r="A7" s="4" t="s">
        <v>5</v>
      </c>
      <c r="B7" s="4">
        <v>2</v>
      </c>
      <c r="C7" s="4">
        <v>2</v>
      </c>
      <c r="D7" s="4">
        <f>B7/C7*100</f>
        <v>100</v>
      </c>
    </row>
    <row r="8" spans="1:4" x14ac:dyDescent="0.3">
      <c r="A8" s="4" t="s">
        <v>2</v>
      </c>
      <c r="B8" s="4">
        <v>5</v>
      </c>
      <c r="C8" s="4">
        <v>5</v>
      </c>
      <c r="D8" s="4">
        <f>B8/C8*100</f>
        <v>100</v>
      </c>
    </row>
    <row r="9" spans="1:4" x14ac:dyDescent="0.3">
      <c r="A9" s="5" t="s">
        <v>14</v>
      </c>
      <c r="B9" s="4">
        <v>0</v>
      </c>
      <c r="C9" s="4">
        <v>3</v>
      </c>
      <c r="D9" s="4">
        <f>B9/C9*100</f>
        <v>0</v>
      </c>
    </row>
    <row r="10" spans="1:4" x14ac:dyDescent="0.3">
      <c r="A10" s="5" t="s">
        <v>12</v>
      </c>
      <c r="B10" s="4">
        <v>5</v>
      </c>
      <c r="C10" s="4">
        <v>5</v>
      </c>
      <c r="D10" s="4">
        <f t="shared" ref="D10" si="0">B10/C10*100</f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workbookViewId="0">
      <selection activeCell="F11" sqref="F11"/>
    </sheetView>
  </sheetViews>
  <sheetFormatPr defaultRowHeight="14.4" x14ac:dyDescent="0.3"/>
  <cols>
    <col min="1" max="1" width="30.5546875" bestFit="1" customWidth="1"/>
  </cols>
  <sheetData>
    <row r="1" spans="1:4" x14ac:dyDescent="0.3">
      <c r="A1" s="1" t="s">
        <v>22</v>
      </c>
    </row>
    <row r="3" spans="1:4" x14ac:dyDescent="0.3">
      <c r="A3" s="2" t="s">
        <v>0</v>
      </c>
      <c r="B3" s="3" t="s">
        <v>11</v>
      </c>
      <c r="C3" s="3" t="s">
        <v>1</v>
      </c>
      <c r="D3" s="3" t="s">
        <v>16</v>
      </c>
    </row>
    <row r="4" spans="1:4" x14ac:dyDescent="0.3">
      <c r="A4" s="4" t="s">
        <v>3</v>
      </c>
      <c r="B4" s="4">
        <v>3</v>
      </c>
      <c r="C4" s="4">
        <v>4</v>
      </c>
      <c r="D4" s="6">
        <f>B4/C4*100</f>
        <v>75</v>
      </c>
    </row>
    <row r="5" spans="1:4" x14ac:dyDescent="0.3">
      <c r="A5" s="5" t="s">
        <v>7</v>
      </c>
      <c r="B5" s="4">
        <v>4</v>
      </c>
      <c r="C5" s="5">
        <v>4</v>
      </c>
      <c r="D5" s="6">
        <f>B5/C5*100</f>
        <v>100</v>
      </c>
    </row>
    <row r="6" spans="1:4" x14ac:dyDescent="0.3">
      <c r="A6" s="4" t="s">
        <v>6</v>
      </c>
      <c r="B6" s="4">
        <v>4</v>
      </c>
      <c r="C6" s="4">
        <v>4</v>
      </c>
      <c r="D6" s="6">
        <f>B6/C6*100</f>
        <v>100</v>
      </c>
    </row>
    <row r="7" spans="1:4" x14ac:dyDescent="0.3">
      <c r="A7" s="4" t="s">
        <v>24</v>
      </c>
      <c r="B7" s="4">
        <v>2</v>
      </c>
      <c r="C7" s="4">
        <v>3</v>
      </c>
      <c r="D7" s="6">
        <f>B7/C7*100</f>
        <v>66.666666666666657</v>
      </c>
    </row>
    <row r="8" spans="1:4" x14ac:dyDescent="0.3">
      <c r="A8" s="4" t="s">
        <v>13</v>
      </c>
      <c r="B8" s="4">
        <v>4</v>
      </c>
      <c r="C8" s="4">
        <v>4</v>
      </c>
      <c r="D8" s="6">
        <f>B8/C8*100</f>
        <v>100</v>
      </c>
    </row>
    <row r="9" spans="1:4" x14ac:dyDescent="0.3">
      <c r="A9" s="4" t="s">
        <v>5</v>
      </c>
      <c r="B9" s="4">
        <v>2</v>
      </c>
      <c r="C9" s="4">
        <v>4</v>
      </c>
      <c r="D9" s="4">
        <f>B9/C9*100</f>
        <v>50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workbookViewId="0">
      <selection activeCell="B8" sqref="B8"/>
    </sheetView>
  </sheetViews>
  <sheetFormatPr defaultRowHeight="14.4" x14ac:dyDescent="0.3"/>
  <cols>
    <col min="1" max="1" width="28.21875" bestFit="1" customWidth="1"/>
    <col min="2" max="2" width="8.44140625" customWidth="1"/>
  </cols>
  <sheetData>
    <row r="1" spans="1:4" x14ac:dyDescent="0.3">
      <c r="A1" s="1" t="s">
        <v>23</v>
      </c>
    </row>
    <row r="3" spans="1:4" x14ac:dyDescent="0.3">
      <c r="A3" s="2" t="s">
        <v>0</v>
      </c>
      <c r="B3" s="3" t="s">
        <v>11</v>
      </c>
      <c r="C3" s="3" t="s">
        <v>1</v>
      </c>
      <c r="D3" s="3" t="s">
        <v>16</v>
      </c>
    </row>
    <row r="4" spans="1:4" x14ac:dyDescent="0.3">
      <c r="A4" s="5" t="s">
        <v>9</v>
      </c>
      <c r="B4" s="4">
        <v>3</v>
      </c>
      <c r="C4" s="4">
        <v>4</v>
      </c>
      <c r="D4" s="4">
        <f>B4/C4*100</f>
        <v>75</v>
      </c>
    </row>
    <row r="5" spans="1:4" x14ac:dyDescent="0.3">
      <c r="A5" s="4" t="s">
        <v>3</v>
      </c>
      <c r="B5" s="4">
        <v>4</v>
      </c>
      <c r="C5" s="4">
        <v>4</v>
      </c>
      <c r="D5" s="4">
        <f>B5/C5*100</f>
        <v>100</v>
      </c>
    </row>
    <row r="6" spans="1:4" x14ac:dyDescent="0.3">
      <c r="A6" s="5" t="s">
        <v>4</v>
      </c>
      <c r="B6" s="5">
        <v>4</v>
      </c>
      <c r="C6" s="5">
        <v>4</v>
      </c>
      <c r="D6" s="4">
        <f>B6/C6*100</f>
        <v>100</v>
      </c>
    </row>
    <row r="7" spans="1:4" x14ac:dyDescent="0.3">
      <c r="A7" s="5" t="s">
        <v>10</v>
      </c>
      <c r="B7" s="4">
        <v>4</v>
      </c>
      <c r="C7" s="4">
        <v>4</v>
      </c>
      <c r="D7" s="4">
        <f>B7/C7*100</f>
        <v>100</v>
      </c>
    </row>
    <row r="8" spans="1:4" x14ac:dyDescent="0.3">
      <c r="A8" s="4" t="s">
        <v>5</v>
      </c>
      <c r="B8" s="4">
        <v>3</v>
      </c>
      <c r="C8" s="4">
        <v>4</v>
      </c>
      <c r="D8" s="4">
        <f t="shared" ref="D8" si="0">B8/C8*100</f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9783-6CDE-4A53-8FCD-12F3D1E244C1}">
  <dimension ref="A1:D17"/>
  <sheetViews>
    <sheetView tabSelected="1" workbookViewId="0">
      <selection activeCell="B17" sqref="B17"/>
    </sheetView>
  </sheetViews>
  <sheetFormatPr defaultRowHeight="14.4" x14ac:dyDescent="0.3"/>
  <cols>
    <col min="1" max="1" width="17.21875" bestFit="1" customWidth="1"/>
    <col min="2" max="2" width="15.77734375" bestFit="1" customWidth="1"/>
    <col min="3" max="3" width="14.88671875" bestFit="1" customWidth="1"/>
  </cols>
  <sheetData>
    <row r="1" spans="1:4" x14ac:dyDescent="0.3">
      <c r="A1" t="s">
        <v>27</v>
      </c>
    </row>
    <row r="2" spans="1:4" s="1" customFormat="1" x14ac:dyDescent="0.3">
      <c r="A2" s="2" t="s">
        <v>0</v>
      </c>
      <c r="B2" s="2" t="s">
        <v>17</v>
      </c>
      <c r="C2" s="2" t="s">
        <v>18</v>
      </c>
      <c r="D2" s="2" t="s">
        <v>16</v>
      </c>
    </row>
    <row r="3" spans="1:4" x14ac:dyDescent="0.3">
      <c r="A3" s="4" t="str">
        <f>FGB!A4</f>
        <v>Michael Clayton</v>
      </c>
      <c r="B3" s="4">
        <f>SUM(FGB!B4+Resources!B4+Staffing!B4)</f>
        <v>10</v>
      </c>
      <c r="C3" s="4">
        <f>SUM(FGB!C4+Resources!C4+Staffing!C4)</f>
        <v>14</v>
      </c>
      <c r="D3" s="6">
        <f>B3/C3*100</f>
        <v>71.428571428571431</v>
      </c>
    </row>
    <row r="4" spans="1:4" x14ac:dyDescent="0.3">
      <c r="A4" s="4" t="str">
        <f>FGB!A5</f>
        <v>Katie Donnison</v>
      </c>
      <c r="B4" s="4">
        <f>SUM(FGB!B5+Governance!B4+'T&amp;L'!B4+'Pupils&amp;Parents'!B4+Staffing!B5)</f>
        <v>19</v>
      </c>
      <c r="C4" s="4">
        <f>SUM(FGB!C5+Governance!C4+'T&amp;L'!C4+'Pupils&amp;Parents'!C4+Staffing!C5)</f>
        <v>23</v>
      </c>
      <c r="D4" s="6">
        <f>B4/C4*100</f>
        <v>82.608695652173907</v>
      </c>
    </row>
    <row r="5" spans="1:4" x14ac:dyDescent="0.3">
      <c r="A5" s="4" t="str">
        <f>FGB!A6</f>
        <v>Jacqui Edwards</v>
      </c>
      <c r="B5" s="4">
        <f>SUM(FGB!B6+'T&amp;L'!B5+'Pupils&amp;Parents'!B5)</f>
        <v>14</v>
      </c>
      <c r="C5" s="4">
        <f>SUM(FGB!C6+'T&amp;L'!C5+'Pupils&amp;Parents'!C5)</f>
        <v>14</v>
      </c>
      <c r="D5" s="6">
        <f>B5/C5*100</f>
        <v>100</v>
      </c>
    </row>
    <row r="6" spans="1:4" x14ac:dyDescent="0.3">
      <c r="A6" s="4" t="str">
        <f>FGB!A7</f>
        <v>Janet Fitzgibbon</v>
      </c>
      <c r="B6" s="4">
        <f>SUM(FGB!B7+'T&amp;L'!B6)</f>
        <v>7</v>
      </c>
      <c r="C6" s="4">
        <f>SUM(FGB!C7+'T&amp;L'!C6)</f>
        <v>10</v>
      </c>
      <c r="D6" s="6">
        <f>B6/C6*100</f>
        <v>70</v>
      </c>
    </row>
    <row r="7" spans="1:4" x14ac:dyDescent="0.3">
      <c r="A7" s="4" t="str">
        <f>FGB!A8</f>
        <v>Diane Flood</v>
      </c>
      <c r="B7" s="4">
        <f>SUM(FGB!B8+Governance!B6+'T&amp;L'!B7+'Pupils&amp;Parents'!B6)</f>
        <v>19</v>
      </c>
      <c r="C7" s="4">
        <f>SUM(FGB!C8+Governance!C6+'T&amp;L'!C7+'Pupils&amp;Parents'!C6)</f>
        <v>19</v>
      </c>
      <c r="D7" s="6">
        <f>B7/C7*100</f>
        <v>100</v>
      </c>
    </row>
    <row r="8" spans="1:4" x14ac:dyDescent="0.3">
      <c r="A8" s="4" t="str">
        <f>FGB!A9</f>
        <v>Laraine Holdsworth</v>
      </c>
      <c r="B8" s="4">
        <f>SUM(FGB!B9+'T&amp;L'!B8)</f>
        <v>9</v>
      </c>
      <c r="C8" s="4">
        <f>SUM(FGB!C9+'T&amp;L'!C8)</f>
        <v>10</v>
      </c>
      <c r="D8" s="6">
        <f>B8/C8*100</f>
        <v>90</v>
      </c>
    </row>
    <row r="9" spans="1:4" x14ac:dyDescent="0.3">
      <c r="A9" s="4" t="str">
        <f>FGB!A10</f>
        <v>Andrew Morrison</v>
      </c>
      <c r="B9" s="4">
        <f>SUM(FGB!B10+'T&amp;L'!B9+Resources!B5+Staffing!C6)</f>
        <v>18</v>
      </c>
      <c r="C9" s="4">
        <f>SUM(FGB!C10+'T&amp;L'!C9+Resources!C5+Staffing!C6)</f>
        <v>19</v>
      </c>
      <c r="D9" s="6">
        <f>B9/C9*100</f>
        <v>94.73684210526315</v>
      </c>
    </row>
    <row r="10" spans="1:4" x14ac:dyDescent="0.3">
      <c r="A10" s="4" t="s">
        <v>24</v>
      </c>
      <c r="B10" s="4">
        <v>4</v>
      </c>
      <c r="C10" s="4">
        <v>7</v>
      </c>
      <c r="D10" s="6">
        <f>B10/C10*100</f>
        <v>57.142857142857139</v>
      </c>
    </row>
    <row r="11" spans="1:4" x14ac:dyDescent="0.3">
      <c r="A11" s="4" t="str">
        <f>FGB!A14</f>
        <v>Vetty Shervell</v>
      </c>
      <c r="B11" s="4">
        <f>SUM(FGB!B14+'Pupils&amp;Parents'!B8)</f>
        <v>5</v>
      </c>
      <c r="C11" s="4">
        <f>SUM(FGB!C14+'Pupils&amp;Parents'!C8)</f>
        <v>9</v>
      </c>
      <c r="D11" s="6">
        <f>B11/C11*100</f>
        <v>55.555555555555557</v>
      </c>
    </row>
    <row r="12" spans="1:4" x14ac:dyDescent="0.3">
      <c r="A12" s="4" t="str">
        <f>FGB!A15</f>
        <v>Roger Smith</v>
      </c>
      <c r="B12" s="4">
        <f>SUM(FGB!B15+Governance!B7+Resources!B6+Staffing!B7)</f>
        <v>13</v>
      </c>
      <c r="C12" s="4">
        <f>SUM(FGB!C15+Governance!C7+Resources!C6+Staffing!C7)</f>
        <v>18</v>
      </c>
      <c r="D12" s="6">
        <f>B12/C12*100</f>
        <v>72.222222222222214</v>
      </c>
    </row>
    <row r="13" spans="1:4" x14ac:dyDescent="0.3">
      <c r="A13" s="4" t="str">
        <f>FGB!A16</f>
        <v>Hugh Steed</v>
      </c>
      <c r="B13" s="4">
        <f>SUM(FGB!B16+Governance!B8+Resources!B7+'Pupils&amp;Parents'!B9+Staffing!B8)</f>
        <v>16</v>
      </c>
      <c r="C13" s="4">
        <f>SUM(FGB!C16+Governance!C8+Resources!C7+'Pupils&amp;Parents'!C9+Staffing!C8)</f>
        <v>20</v>
      </c>
      <c r="D13" s="6">
        <f>B13/C13*100</f>
        <v>80</v>
      </c>
    </row>
    <row r="14" spans="1:4" x14ac:dyDescent="0.3">
      <c r="A14" s="4" t="str">
        <f>FGB!A12</f>
        <v>Gavin Tisshaw</v>
      </c>
      <c r="B14" s="4">
        <f>FGB!B12+Governance!B9+Resources!B8</f>
        <v>15</v>
      </c>
      <c r="C14" s="4">
        <f>SUM(FGB!C12+Governance!C9+Resources!C8)</f>
        <v>15</v>
      </c>
      <c r="D14" s="6">
        <f>B14/C14*100</f>
        <v>100</v>
      </c>
    </row>
    <row r="15" spans="1:4" x14ac:dyDescent="0.3">
      <c r="A15" s="4" t="str">
        <f>FGB!A13</f>
        <v>Emily Tomalin</v>
      </c>
      <c r="B15" s="4">
        <f>SUM(FGB!B13+Resources!B9)</f>
        <v>2</v>
      </c>
      <c r="C15" s="4">
        <f>SUM(FGB!C13+Resources!C9)</f>
        <v>6</v>
      </c>
      <c r="D15" s="6">
        <f>B15/C15*100</f>
        <v>33.333333333333329</v>
      </c>
    </row>
    <row r="16" spans="1:4" x14ac:dyDescent="0.3">
      <c r="A16" s="4" t="s">
        <v>26</v>
      </c>
      <c r="B16" s="4">
        <v>4</v>
      </c>
      <c r="C16" s="4">
        <v>5</v>
      </c>
      <c r="D16" s="6">
        <f>B16/C16*100</f>
        <v>80</v>
      </c>
    </row>
    <row r="17" spans="1:4" x14ac:dyDescent="0.3">
      <c r="A17" s="4" t="str">
        <f>FGB!A18</f>
        <v>Shane Woodhatch</v>
      </c>
      <c r="B17" s="4">
        <f>SUM(FGB!B18+Resources!B10)</f>
        <v>9</v>
      </c>
      <c r="C17" s="4">
        <f>SUM(FGB!C18+Resources!C10)</f>
        <v>10</v>
      </c>
      <c r="D17" s="6">
        <f>B17/C17*100</f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FGB</vt:lpstr>
      <vt:lpstr>Governance</vt:lpstr>
      <vt:lpstr>T&amp;L</vt:lpstr>
      <vt:lpstr>Resources</vt:lpstr>
      <vt:lpstr>Pupils&amp;Parents</vt:lpstr>
      <vt:lpstr>Staffing</vt:lpstr>
      <vt:lpstr>Combined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Jenny Knight</cp:lastModifiedBy>
  <dcterms:created xsi:type="dcterms:W3CDTF">2019-09-15T21:03:44Z</dcterms:created>
  <dcterms:modified xsi:type="dcterms:W3CDTF">2022-08-31T22:54:18Z</dcterms:modified>
</cp:coreProperties>
</file>